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6425" yWindow="195" windowWidth="23055" windowHeight="15765" activeTab="1"/>
  </bookViews>
  <sheets>
    <sheet name="Current" sheetId="1" r:id="rId1"/>
    <sheet name="Proposed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2" l="1"/>
  <c r="O26" i="2"/>
  <c r="N26" i="2"/>
  <c r="K26" i="2"/>
  <c r="J26" i="2"/>
  <c r="I26" i="2"/>
  <c r="P25" i="2"/>
  <c r="O25" i="2"/>
  <c r="N25" i="2"/>
  <c r="K25" i="2"/>
  <c r="J25" i="2"/>
  <c r="I25" i="2"/>
  <c r="P24" i="2"/>
  <c r="O24" i="2"/>
  <c r="N24" i="2"/>
  <c r="K24" i="2"/>
  <c r="J24" i="2"/>
  <c r="I24" i="2"/>
  <c r="P23" i="2"/>
  <c r="O23" i="2"/>
  <c r="N23" i="2"/>
  <c r="K23" i="2"/>
  <c r="J23" i="2"/>
  <c r="I23" i="2"/>
  <c r="P22" i="2"/>
  <c r="O22" i="2"/>
  <c r="N22" i="2"/>
  <c r="K22" i="2"/>
  <c r="J22" i="2"/>
  <c r="I22" i="2"/>
  <c r="P21" i="2"/>
  <c r="O21" i="2"/>
  <c r="N21" i="2"/>
  <c r="K21" i="2"/>
  <c r="J21" i="2"/>
  <c r="I21" i="2"/>
  <c r="P20" i="2"/>
  <c r="O20" i="2"/>
  <c r="N20" i="2"/>
  <c r="K20" i="2"/>
  <c r="J20" i="2"/>
  <c r="I20" i="2"/>
  <c r="P19" i="2"/>
  <c r="O19" i="2"/>
  <c r="N19" i="2"/>
  <c r="K19" i="2"/>
  <c r="J19" i="2"/>
  <c r="I19" i="2"/>
  <c r="P18" i="2"/>
  <c r="O18" i="2"/>
  <c r="N18" i="2"/>
  <c r="K18" i="2"/>
  <c r="J18" i="2"/>
  <c r="I18" i="2"/>
  <c r="P17" i="2"/>
  <c r="O17" i="2"/>
  <c r="N17" i="2"/>
  <c r="K17" i="2"/>
  <c r="J17" i="2"/>
  <c r="I17" i="2"/>
  <c r="P16" i="2"/>
  <c r="O16" i="2"/>
  <c r="N16" i="2"/>
  <c r="K16" i="2"/>
  <c r="J16" i="2"/>
  <c r="I16" i="2"/>
  <c r="P15" i="2"/>
  <c r="O15" i="2"/>
  <c r="N15" i="2"/>
  <c r="K15" i="2"/>
  <c r="J15" i="2"/>
  <c r="I15" i="2"/>
  <c r="P14" i="2"/>
  <c r="O14" i="2"/>
  <c r="N14" i="2"/>
  <c r="K14" i="2"/>
  <c r="J14" i="2"/>
  <c r="I14" i="2"/>
  <c r="P13" i="2"/>
  <c r="O13" i="2"/>
  <c r="N13" i="2"/>
  <c r="K13" i="2"/>
  <c r="J13" i="2"/>
  <c r="I13" i="2"/>
  <c r="P12" i="2"/>
  <c r="O12" i="2"/>
  <c r="N12" i="2"/>
  <c r="K12" i="2"/>
  <c r="J12" i="2"/>
  <c r="I12" i="2"/>
  <c r="P11" i="2"/>
  <c r="O11" i="2"/>
  <c r="N11" i="2"/>
  <c r="K11" i="2"/>
  <c r="J11" i="2"/>
  <c r="I11" i="2"/>
  <c r="P10" i="2"/>
  <c r="O10" i="2"/>
  <c r="N10" i="2"/>
  <c r="K10" i="2"/>
  <c r="J10" i="2"/>
  <c r="I10" i="2"/>
  <c r="P9" i="2"/>
  <c r="O9" i="2"/>
  <c r="N9" i="2"/>
  <c r="K9" i="2"/>
  <c r="J9" i="2"/>
  <c r="I9" i="2"/>
  <c r="P8" i="2"/>
  <c r="O8" i="2"/>
  <c r="N8" i="2"/>
  <c r="K8" i="2"/>
  <c r="J8" i="2"/>
  <c r="I8" i="2"/>
  <c r="P7" i="2"/>
  <c r="O7" i="2"/>
  <c r="N7" i="2"/>
  <c r="K7" i="2"/>
  <c r="J7" i="2"/>
  <c r="I7" i="2"/>
  <c r="P6" i="2"/>
  <c r="O6" i="2"/>
  <c r="N6" i="2"/>
  <c r="K6" i="2"/>
  <c r="J6" i="2"/>
  <c r="I6" i="2"/>
  <c r="P5" i="2"/>
  <c r="O5" i="2"/>
  <c r="N5" i="2"/>
  <c r="K5" i="2"/>
  <c r="J5" i="2"/>
  <c r="I5" i="2"/>
  <c r="P4" i="2"/>
  <c r="O4" i="2"/>
  <c r="N4" i="2"/>
  <c r="K4" i="2"/>
  <c r="J4" i="2"/>
  <c r="I4" i="2"/>
  <c r="P3" i="2"/>
  <c r="O3" i="2"/>
  <c r="N3" i="2"/>
  <c r="K3" i="2"/>
  <c r="J3" i="2"/>
  <c r="I3" i="2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J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" i="1"/>
  <c r="N2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I26" i="1"/>
  <c r="I21" i="1"/>
  <c r="I4" i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</calcChain>
</file>

<file path=xl/sharedStrings.xml><?xml version="1.0" encoding="utf-8"?>
<sst xmlns="http://schemas.openxmlformats.org/spreadsheetml/2006/main" count="356" uniqueCount="96">
  <si>
    <t>ALAC</t>
  </si>
  <si>
    <t>Name</t>
  </si>
  <si>
    <t>Position</t>
  </si>
  <si>
    <t>Staff</t>
  </si>
  <si>
    <t>Alan</t>
  </si>
  <si>
    <t>Ariel</t>
  </si>
  <si>
    <t>Beran</t>
  </si>
  <si>
    <t>Eduardo</t>
  </si>
  <si>
    <t>Fatima</t>
  </si>
  <si>
    <t>Gisella</t>
  </si>
  <si>
    <t>Holly</t>
  </si>
  <si>
    <t>Hadja</t>
  </si>
  <si>
    <t>Heidi</t>
  </si>
  <si>
    <t>Sandra</t>
  </si>
  <si>
    <t>Jimmy</t>
  </si>
  <si>
    <t>Julie</t>
  </si>
  <si>
    <t>Cheryl</t>
  </si>
  <si>
    <t>Leon</t>
  </si>
  <si>
    <t>Glenn</t>
  </si>
  <si>
    <t>Maureen</t>
  </si>
  <si>
    <t>Murray</t>
  </si>
  <si>
    <t>Nathalie</t>
  </si>
  <si>
    <t>Olivier</t>
  </si>
  <si>
    <t>Rafid</t>
  </si>
  <si>
    <t>Silvia</t>
  </si>
  <si>
    <t>Terri</t>
  </si>
  <si>
    <t>Tijani</t>
  </si>
  <si>
    <t>Liaison</t>
  </si>
  <si>
    <t>Vanda</t>
  </si>
  <si>
    <t>Gambia</t>
  </si>
  <si>
    <t>Burkina Faso</t>
  </si>
  <si>
    <t>Tunisia</t>
  </si>
  <si>
    <t>Australia</t>
  </si>
  <si>
    <t>Cook Islands</t>
  </si>
  <si>
    <t>London</t>
  </si>
  <si>
    <t>UK</t>
  </si>
  <si>
    <t>Germany</t>
  </si>
  <si>
    <t>France</t>
  </si>
  <si>
    <t>Argentina</t>
  </si>
  <si>
    <t>Mexico</t>
  </si>
  <si>
    <t>Brazil</t>
  </si>
  <si>
    <t>Puerto Rico</t>
  </si>
  <si>
    <t>Peru</t>
  </si>
  <si>
    <t>UTC</t>
  </si>
  <si>
    <t>CET</t>
  </si>
  <si>
    <t>EST</t>
  </si>
  <si>
    <t>PST</t>
  </si>
  <si>
    <t>Banjul</t>
  </si>
  <si>
    <t>Ouagadougou</t>
  </si>
  <si>
    <t>Tunis</t>
  </si>
  <si>
    <t>Sydney</t>
  </si>
  <si>
    <t>Rarotonga</t>
  </si>
  <si>
    <t>Cannes</t>
  </si>
  <si>
    <t>Cordoba</t>
  </si>
  <si>
    <t>Mexico City</t>
  </si>
  <si>
    <t>Sao Palo</t>
  </si>
  <si>
    <t>Canada</t>
  </si>
  <si>
    <t>Montreal</t>
  </si>
  <si>
    <t>San Juan</t>
  </si>
  <si>
    <t>Toronto</t>
  </si>
  <si>
    <t>US</t>
  </si>
  <si>
    <t>Washington</t>
  </si>
  <si>
    <t>LA</t>
  </si>
  <si>
    <t>Nice</t>
  </si>
  <si>
    <t>Lima</t>
  </si>
  <si>
    <t>DST</t>
  </si>
  <si>
    <t>none</t>
  </si>
  <si>
    <t>GMT</t>
  </si>
  <si>
    <t>CKT</t>
  </si>
  <si>
    <t>ART</t>
  </si>
  <si>
    <t>CST</t>
  </si>
  <si>
    <t>26.10.14</t>
  </si>
  <si>
    <t>05.04.15</t>
  </si>
  <si>
    <t>22.02.15</t>
  </si>
  <si>
    <t>19.10.14</t>
  </si>
  <si>
    <t>BRT</t>
  </si>
  <si>
    <t>AEDT</t>
  </si>
  <si>
    <t>5.10.14</t>
  </si>
  <si>
    <t>02.11.14</t>
  </si>
  <si>
    <t>08.03.15</t>
  </si>
  <si>
    <t>AST</t>
  </si>
  <si>
    <t>None</t>
  </si>
  <si>
    <t>PET</t>
  </si>
  <si>
    <t>29.03.15</t>
  </si>
  <si>
    <t xml:space="preserve">Country </t>
  </si>
  <si>
    <t xml:space="preserve">City </t>
  </si>
  <si>
    <t>Chicago</t>
  </si>
  <si>
    <t>Abbrev</t>
  </si>
  <si>
    <t>DST-2</t>
  </si>
  <si>
    <t>Delta to next</t>
  </si>
  <si>
    <t>Northern Winter</t>
  </si>
  <si>
    <t>Northern Summer</t>
  </si>
  <si>
    <t>Meeting Start</t>
  </si>
  <si>
    <t>Meeting End</t>
  </si>
  <si>
    <t>For other alternatives, change value in Grey cell</t>
  </si>
  <si>
    <t>Zone UTC+-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</si>
</sst>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hh:m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center"/>
    </xf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Normal 2" xfId="5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K21" sqref="K21"/>
    </sheetView>
  </sheetViews>
  <sheetFormatPr defaultColWidth="8.85546875" defaultRowHeight="15" x14ac:dyDescent="0.25"/>
  <cols>
    <col min="1" max="1" width="12.42578125" style="2" bestFit="1" customWidth="1"/>
    <col min="2" max="2" width="10.7109375" style="1" bestFit="1" customWidth="1"/>
    <col min="3" max="3" width="0" style="1" hidden="1" customWidth="1"/>
    <col min="4" max="4" width="12.42578125" style="1" customWidth="1"/>
    <col min="5" max="5" width="12.42578125" style="1" hidden="1" customWidth="1"/>
    <col min="6" max="6" width="9.85546875" style="1" hidden="1" customWidth="1"/>
    <col min="7" max="7" width="0" style="1" hidden="1" customWidth="1"/>
    <col min="8" max="8" width="8.85546875" style="3"/>
    <col min="9" max="9" width="8.140625" style="3" customWidth="1"/>
    <col min="10" max="10" width="11.5703125" style="3" bestFit="1" customWidth="1"/>
    <col min="11" max="11" width="8.85546875" style="3"/>
    <col min="12" max="12" width="2.5703125" style="3" customWidth="1"/>
    <col min="13" max="16" width="8.85546875" style="3"/>
    <col min="17" max="16384" width="8.85546875" style="1"/>
  </cols>
  <sheetData>
    <row r="1" spans="1:16" ht="21.75" thickBot="1" x14ac:dyDescent="0.4">
      <c r="A1" s="5"/>
      <c r="B1" s="6"/>
      <c r="C1" s="6"/>
      <c r="D1" s="6"/>
      <c r="E1" s="6"/>
      <c r="F1" s="6"/>
      <c r="G1" s="6"/>
      <c r="H1" s="20" t="s">
        <v>90</v>
      </c>
      <c r="I1" s="20"/>
      <c r="J1" s="20"/>
      <c r="K1" s="20"/>
      <c r="L1" s="7"/>
      <c r="M1" s="20" t="s">
        <v>91</v>
      </c>
      <c r="N1" s="20"/>
      <c r="O1" s="20"/>
      <c r="P1" s="20"/>
    </row>
    <row r="2" spans="1:16" s="19" customFormat="1" ht="32.25" thickTop="1" x14ac:dyDescent="0.25">
      <c r="A2" s="15" t="s">
        <v>1</v>
      </c>
      <c r="B2" s="16" t="s">
        <v>2</v>
      </c>
      <c r="C2" s="16" t="s">
        <v>87</v>
      </c>
      <c r="D2" s="16" t="s">
        <v>84</v>
      </c>
      <c r="E2" s="16" t="s">
        <v>85</v>
      </c>
      <c r="F2" s="16" t="s">
        <v>65</v>
      </c>
      <c r="G2" s="16" t="s">
        <v>88</v>
      </c>
      <c r="H2" s="17" t="s">
        <v>95</v>
      </c>
      <c r="I2" s="17" t="s">
        <v>89</v>
      </c>
      <c r="J2" s="17" t="s">
        <v>92</v>
      </c>
      <c r="K2" s="17" t="s">
        <v>93</v>
      </c>
      <c r="L2" s="18"/>
      <c r="M2" s="17" t="s">
        <v>95</v>
      </c>
      <c r="N2" s="17" t="s">
        <v>89</v>
      </c>
      <c r="O2" s="17" t="s">
        <v>92</v>
      </c>
      <c r="P2" s="17" t="s">
        <v>93</v>
      </c>
    </row>
    <row r="3" spans="1:16" x14ac:dyDescent="0.25">
      <c r="A3" s="14" t="s">
        <v>19</v>
      </c>
      <c r="B3" s="6" t="s">
        <v>0</v>
      </c>
      <c r="C3" s="5" t="s">
        <v>68</v>
      </c>
      <c r="D3" s="5" t="s">
        <v>33</v>
      </c>
      <c r="E3" s="5" t="s">
        <v>51</v>
      </c>
      <c r="F3" s="7" t="s">
        <v>66</v>
      </c>
      <c r="G3" s="7"/>
      <c r="H3" s="7">
        <v>-10</v>
      </c>
      <c r="I3" s="8">
        <f>H4-H3</f>
        <v>2</v>
      </c>
      <c r="J3" s="22">
        <f>TIME(MOD(J$27+H3+24,24),0,1)</f>
        <v>0.20834490740740741</v>
      </c>
      <c r="K3" s="22">
        <f>TIME(MOD(J$27+H3+2+24,24),0,0)</f>
        <v>0.29166666666666669</v>
      </c>
      <c r="L3" s="21"/>
      <c r="M3" s="8">
        <v>-10</v>
      </c>
      <c r="N3" s="8">
        <f>M4-M3</f>
        <v>3</v>
      </c>
      <c r="O3" s="22">
        <f>TIME(MOD(O$27+M3+24,24),0,0)</f>
        <v>0.16666666666666666</v>
      </c>
      <c r="P3" s="22">
        <f>TIME(MOD(O$27+M3+2+24,24),0,0)</f>
        <v>0.25</v>
      </c>
    </row>
    <row r="4" spans="1:16" x14ac:dyDescent="0.25">
      <c r="A4" s="14" t="s">
        <v>12</v>
      </c>
      <c r="B4" s="6" t="s">
        <v>3</v>
      </c>
      <c r="C4" s="5" t="s">
        <v>46</v>
      </c>
      <c r="D4" s="5" t="s">
        <v>60</v>
      </c>
      <c r="E4" s="5" t="s">
        <v>62</v>
      </c>
      <c r="F4" s="5" t="s">
        <v>78</v>
      </c>
      <c r="G4" s="5" t="s">
        <v>79</v>
      </c>
      <c r="H4" s="7">
        <v>-8</v>
      </c>
      <c r="I4" s="7">
        <f>H5-H4</f>
        <v>2</v>
      </c>
      <c r="J4" s="22">
        <f>TIME(MOD(J$27+H4+24,24),0,1)</f>
        <v>0.29167824074074072</v>
      </c>
      <c r="K4" s="22">
        <f t="shared" ref="K4:K26" si="0">TIME(MOD(J$27+H4+2+24,24),0,0)</f>
        <v>0.375</v>
      </c>
      <c r="L4" s="7"/>
      <c r="M4" s="7">
        <v>-7</v>
      </c>
      <c r="N4" s="7">
        <f t="shared" ref="N4:N26" si="1">M5-M4</f>
        <v>2</v>
      </c>
      <c r="O4" s="22">
        <f t="shared" ref="O4:O26" si="2">TIME(MOD(O$27+M4+24,24),0,0)</f>
        <v>0.29166666666666669</v>
      </c>
      <c r="P4" s="22">
        <f t="shared" ref="P4:P26" si="3">TIME(MOD(O$27+M4+2+24,24),0,0)</f>
        <v>0.375</v>
      </c>
    </row>
    <row r="5" spans="1:16" x14ac:dyDescent="0.25">
      <c r="A5" s="14" t="s">
        <v>17</v>
      </c>
      <c r="B5" s="6" t="s">
        <v>0</v>
      </c>
      <c r="C5" s="5" t="s">
        <v>70</v>
      </c>
      <c r="D5" s="5" t="s">
        <v>39</v>
      </c>
      <c r="E5" s="5" t="s">
        <v>54</v>
      </c>
      <c r="F5" s="5" t="s">
        <v>71</v>
      </c>
      <c r="G5" s="5" t="s">
        <v>72</v>
      </c>
      <c r="H5" s="8">
        <v>-6</v>
      </c>
      <c r="I5" s="7">
        <f>H6-H5</f>
        <v>0</v>
      </c>
      <c r="J5" s="22">
        <f t="shared" ref="J4:J26" si="4">TIME(MOD(J$27+H5+24,24),0,1)</f>
        <v>0.37501157407407404</v>
      </c>
      <c r="K5" s="22">
        <f t="shared" si="0"/>
        <v>0.45833333333333331</v>
      </c>
      <c r="L5" s="7"/>
      <c r="M5" s="7">
        <v>-5</v>
      </c>
      <c r="N5" s="7">
        <f t="shared" si="1"/>
        <v>0</v>
      </c>
      <c r="O5" s="22">
        <f t="shared" si="2"/>
        <v>0.375</v>
      </c>
      <c r="P5" s="22">
        <f t="shared" si="3"/>
        <v>0.45833333333333331</v>
      </c>
    </row>
    <row r="6" spans="1:16" x14ac:dyDescent="0.25">
      <c r="A6" s="14" t="s">
        <v>25</v>
      </c>
      <c r="B6" s="6" t="s">
        <v>3</v>
      </c>
      <c r="C6" s="5" t="s">
        <v>70</v>
      </c>
      <c r="D6" s="5" t="s">
        <v>60</v>
      </c>
      <c r="E6" s="5" t="s">
        <v>86</v>
      </c>
      <c r="F6" s="5" t="s">
        <v>78</v>
      </c>
      <c r="G6" s="5" t="s">
        <v>79</v>
      </c>
      <c r="H6" s="7">
        <v>-6</v>
      </c>
      <c r="I6" s="7">
        <f>H7-H6</f>
        <v>1</v>
      </c>
      <c r="J6" s="22">
        <f t="shared" si="4"/>
        <v>0.37501157407407404</v>
      </c>
      <c r="K6" s="22">
        <f t="shared" si="0"/>
        <v>0.45833333333333331</v>
      </c>
      <c r="L6" s="7"/>
      <c r="M6" s="7">
        <v>-5</v>
      </c>
      <c r="N6" s="7">
        <f t="shared" si="1"/>
        <v>1</v>
      </c>
      <c r="O6" s="22">
        <f t="shared" si="2"/>
        <v>0.375</v>
      </c>
      <c r="P6" s="22">
        <f t="shared" si="3"/>
        <v>0.45833333333333331</v>
      </c>
    </row>
    <row r="7" spans="1:16" x14ac:dyDescent="0.25">
      <c r="A7" s="14" t="s">
        <v>4</v>
      </c>
      <c r="B7" s="6" t="s">
        <v>0</v>
      </c>
      <c r="C7" s="5" t="s">
        <v>45</v>
      </c>
      <c r="D7" s="5" t="s">
        <v>56</v>
      </c>
      <c r="E7" s="5" t="s">
        <v>57</v>
      </c>
      <c r="F7" s="5" t="s">
        <v>78</v>
      </c>
      <c r="G7" s="5" t="s">
        <v>79</v>
      </c>
      <c r="H7" s="7">
        <v>-5</v>
      </c>
      <c r="I7" s="7">
        <f>H8-H7</f>
        <v>0</v>
      </c>
      <c r="J7" s="22">
        <f t="shared" si="4"/>
        <v>0.41667824074074072</v>
      </c>
      <c r="K7" s="22">
        <f t="shared" si="0"/>
        <v>0.5</v>
      </c>
      <c r="L7" s="7"/>
      <c r="M7" s="7">
        <v>-4</v>
      </c>
      <c r="N7" s="7">
        <f t="shared" si="1"/>
        <v>0</v>
      </c>
      <c r="O7" s="22">
        <f t="shared" si="2"/>
        <v>0.41666666666666669</v>
      </c>
      <c r="P7" s="22">
        <f t="shared" si="3"/>
        <v>0.5</v>
      </c>
    </row>
    <row r="8" spans="1:16" x14ac:dyDescent="0.25">
      <c r="A8" s="14" t="s">
        <v>18</v>
      </c>
      <c r="B8" s="6" t="s">
        <v>0</v>
      </c>
      <c r="C8" s="5" t="s">
        <v>45</v>
      </c>
      <c r="D8" s="5" t="s">
        <v>56</v>
      </c>
      <c r="E8" s="5" t="s">
        <v>59</v>
      </c>
      <c r="F8" s="5" t="s">
        <v>78</v>
      </c>
      <c r="G8" s="5" t="s">
        <v>79</v>
      </c>
      <c r="H8" s="7">
        <v>-5</v>
      </c>
      <c r="I8" s="7">
        <f>H9-H8</f>
        <v>0</v>
      </c>
      <c r="J8" s="22">
        <f t="shared" si="4"/>
        <v>0.41667824074074072</v>
      </c>
      <c r="K8" s="22">
        <f t="shared" si="0"/>
        <v>0.5</v>
      </c>
      <c r="L8" s="7"/>
      <c r="M8" s="7">
        <v>-4</v>
      </c>
      <c r="N8" s="7">
        <f t="shared" si="1"/>
        <v>0</v>
      </c>
      <c r="O8" s="22">
        <f t="shared" si="2"/>
        <v>0.41666666666666669</v>
      </c>
      <c r="P8" s="22">
        <f t="shared" si="3"/>
        <v>0.5</v>
      </c>
    </row>
    <row r="9" spans="1:16" x14ac:dyDescent="0.25">
      <c r="A9" s="14" t="s">
        <v>20</v>
      </c>
      <c r="B9" s="6" t="s">
        <v>27</v>
      </c>
      <c r="C9" s="5" t="s">
        <v>45</v>
      </c>
      <c r="D9" s="5" t="s">
        <v>56</v>
      </c>
      <c r="E9" s="5" t="s">
        <v>59</v>
      </c>
      <c r="F9" s="5" t="s">
        <v>78</v>
      </c>
      <c r="G9" s="5" t="s">
        <v>79</v>
      </c>
      <c r="H9" s="7">
        <v>-5</v>
      </c>
      <c r="I9" s="7">
        <f>H10-H9</f>
        <v>0</v>
      </c>
      <c r="J9" s="22">
        <f t="shared" si="4"/>
        <v>0.41667824074074072</v>
      </c>
      <c r="K9" s="22">
        <f t="shared" si="0"/>
        <v>0.5</v>
      </c>
      <c r="L9" s="7"/>
      <c r="M9" s="7">
        <v>-4</v>
      </c>
      <c r="N9" s="7">
        <f t="shared" si="1"/>
        <v>0</v>
      </c>
      <c r="O9" s="22">
        <f t="shared" si="2"/>
        <v>0.41666666666666669</v>
      </c>
      <c r="P9" s="22">
        <f t="shared" si="3"/>
        <v>0.5</v>
      </c>
    </row>
    <row r="10" spans="1:16" x14ac:dyDescent="0.25">
      <c r="A10" s="14" t="s">
        <v>5</v>
      </c>
      <c r="B10" s="6" t="s">
        <v>3</v>
      </c>
      <c r="C10" s="5" t="s">
        <v>45</v>
      </c>
      <c r="D10" s="5" t="s">
        <v>60</v>
      </c>
      <c r="E10" s="5" t="s">
        <v>61</v>
      </c>
      <c r="F10" s="5" t="s">
        <v>78</v>
      </c>
      <c r="G10" s="5" t="s">
        <v>79</v>
      </c>
      <c r="H10" s="7">
        <v>-5</v>
      </c>
      <c r="I10" s="7">
        <f>H11-H10</f>
        <v>0</v>
      </c>
      <c r="J10" s="22">
        <f t="shared" si="4"/>
        <v>0.41667824074074072</v>
      </c>
      <c r="K10" s="22">
        <f t="shared" si="0"/>
        <v>0.5</v>
      </c>
      <c r="L10" s="7"/>
      <c r="M10" s="7">
        <v>-4</v>
      </c>
      <c r="N10" s="7">
        <f t="shared" si="1"/>
        <v>-1</v>
      </c>
      <c r="O10" s="22">
        <f t="shared" si="2"/>
        <v>0.41666666666666669</v>
      </c>
      <c r="P10" s="22">
        <f t="shared" si="3"/>
        <v>0.5</v>
      </c>
    </row>
    <row r="11" spans="1:16" x14ac:dyDescent="0.25">
      <c r="A11" s="14" t="s">
        <v>24</v>
      </c>
      <c r="B11" s="6" t="s">
        <v>3</v>
      </c>
      <c r="C11" s="5" t="s">
        <v>82</v>
      </c>
      <c r="D11" s="5" t="s">
        <v>42</v>
      </c>
      <c r="E11" s="5" t="s">
        <v>64</v>
      </c>
      <c r="F11" s="9" t="s">
        <v>81</v>
      </c>
      <c r="G11" s="10"/>
      <c r="H11" s="7">
        <v>-5</v>
      </c>
      <c r="I11" s="7">
        <f>H12-H11</f>
        <v>1</v>
      </c>
      <c r="J11" s="22">
        <f t="shared" si="4"/>
        <v>0.41667824074074072</v>
      </c>
      <c r="K11" s="22">
        <f t="shared" si="0"/>
        <v>0.5</v>
      </c>
      <c r="L11" s="7"/>
      <c r="M11" s="7">
        <v>-5</v>
      </c>
      <c r="N11" s="7">
        <f t="shared" si="1"/>
        <v>1</v>
      </c>
      <c r="O11" s="22">
        <f t="shared" si="2"/>
        <v>0.375</v>
      </c>
      <c r="P11" s="22">
        <f t="shared" si="3"/>
        <v>0.45833333333333331</v>
      </c>
    </row>
    <row r="12" spans="1:16" x14ac:dyDescent="0.25">
      <c r="A12" s="14" t="s">
        <v>7</v>
      </c>
      <c r="B12" s="6" t="s">
        <v>0</v>
      </c>
      <c r="C12" s="5" t="s">
        <v>80</v>
      </c>
      <c r="D12" s="5" t="s">
        <v>41</v>
      </c>
      <c r="E12" s="5" t="s">
        <v>58</v>
      </c>
      <c r="F12" s="9" t="s">
        <v>66</v>
      </c>
      <c r="G12" s="10"/>
      <c r="H12" s="7">
        <v>-4</v>
      </c>
      <c r="I12" s="7">
        <f>H13-H12</f>
        <v>1</v>
      </c>
      <c r="J12" s="22">
        <f t="shared" si="4"/>
        <v>0.45834490740740735</v>
      </c>
      <c r="K12" s="22">
        <f t="shared" si="0"/>
        <v>0.54166666666666663</v>
      </c>
      <c r="L12" s="7"/>
      <c r="M12" s="7">
        <v>-4</v>
      </c>
      <c r="N12" s="7">
        <f t="shared" si="1"/>
        <v>1</v>
      </c>
      <c r="O12" s="22">
        <f t="shared" si="2"/>
        <v>0.41666666666666669</v>
      </c>
      <c r="P12" s="22">
        <f t="shared" si="3"/>
        <v>0.5</v>
      </c>
    </row>
    <row r="13" spans="1:16" x14ac:dyDescent="0.25">
      <c r="A13" s="14" t="s">
        <v>8</v>
      </c>
      <c r="B13" s="6" t="s">
        <v>0</v>
      </c>
      <c r="C13" s="5" t="s">
        <v>69</v>
      </c>
      <c r="D13" s="5" t="s">
        <v>38</v>
      </c>
      <c r="E13" s="5" t="s">
        <v>53</v>
      </c>
      <c r="F13" s="9" t="s">
        <v>66</v>
      </c>
      <c r="G13" s="10"/>
      <c r="H13" s="7">
        <v>-3</v>
      </c>
      <c r="I13" s="7">
        <f>H14-H13</f>
        <v>1</v>
      </c>
      <c r="J13" s="22">
        <f t="shared" si="4"/>
        <v>0.50001157407407404</v>
      </c>
      <c r="K13" s="22">
        <f t="shared" si="0"/>
        <v>0.58333333333333337</v>
      </c>
      <c r="L13" s="7"/>
      <c r="M13" s="7">
        <v>-3</v>
      </c>
      <c r="N13" s="7">
        <f t="shared" si="1"/>
        <v>0</v>
      </c>
      <c r="O13" s="22">
        <f t="shared" si="2"/>
        <v>0.45833333333333331</v>
      </c>
      <c r="P13" s="22">
        <f t="shared" si="3"/>
        <v>0.54166666666666663</v>
      </c>
    </row>
    <row r="14" spans="1:16" x14ac:dyDescent="0.25">
      <c r="A14" s="14" t="s">
        <v>28</v>
      </c>
      <c r="B14" s="5" t="s">
        <v>0</v>
      </c>
      <c r="C14" s="5" t="s">
        <v>75</v>
      </c>
      <c r="D14" s="5" t="s">
        <v>40</v>
      </c>
      <c r="E14" s="5" t="s">
        <v>55</v>
      </c>
      <c r="F14" s="5" t="s">
        <v>74</v>
      </c>
      <c r="G14" s="5" t="s">
        <v>73</v>
      </c>
      <c r="H14" s="8">
        <v>-2</v>
      </c>
      <c r="I14" s="7">
        <f>H15-H14</f>
        <v>2</v>
      </c>
      <c r="J14" s="22">
        <f t="shared" si="4"/>
        <v>0.54167824074074067</v>
      </c>
      <c r="K14" s="22">
        <f t="shared" si="0"/>
        <v>0.625</v>
      </c>
      <c r="L14" s="7"/>
      <c r="M14" s="7">
        <v>-3</v>
      </c>
      <c r="N14" s="7">
        <f t="shared" si="1"/>
        <v>3</v>
      </c>
      <c r="O14" s="22">
        <f t="shared" si="2"/>
        <v>0.45833333333333331</v>
      </c>
      <c r="P14" s="22">
        <f t="shared" si="3"/>
        <v>0.54166666666666663</v>
      </c>
    </row>
    <row r="15" spans="1:16" x14ac:dyDescent="0.25">
      <c r="A15" s="14" t="s">
        <v>6</v>
      </c>
      <c r="B15" s="6" t="s">
        <v>0</v>
      </c>
      <c r="C15" s="11" t="s">
        <v>67</v>
      </c>
      <c r="D15" s="6" t="s">
        <v>29</v>
      </c>
      <c r="E15" s="6" t="s">
        <v>47</v>
      </c>
      <c r="F15" s="10" t="s">
        <v>66</v>
      </c>
      <c r="G15" s="10"/>
      <c r="H15" s="7">
        <v>0</v>
      </c>
      <c r="I15" s="7">
        <f>H16-H15</f>
        <v>0</v>
      </c>
      <c r="J15" s="22">
        <f t="shared" si="4"/>
        <v>0.62501157407407404</v>
      </c>
      <c r="K15" s="22">
        <f t="shared" si="0"/>
        <v>0.70833333333333337</v>
      </c>
      <c r="L15" s="7"/>
      <c r="M15" s="7">
        <v>0</v>
      </c>
      <c r="N15" s="7">
        <f t="shared" si="1"/>
        <v>0</v>
      </c>
      <c r="O15" s="22">
        <f t="shared" si="2"/>
        <v>0.58333333333333337</v>
      </c>
      <c r="P15" s="22">
        <f t="shared" si="3"/>
        <v>0.66666666666666663</v>
      </c>
    </row>
    <row r="16" spans="1:16" x14ac:dyDescent="0.25">
      <c r="A16" s="14" t="s">
        <v>11</v>
      </c>
      <c r="B16" s="6" t="s">
        <v>0</v>
      </c>
      <c r="C16" s="11" t="s">
        <v>67</v>
      </c>
      <c r="D16" s="6" t="s">
        <v>30</v>
      </c>
      <c r="E16" s="6" t="s">
        <v>48</v>
      </c>
      <c r="F16" s="7" t="s">
        <v>66</v>
      </c>
      <c r="G16" s="7"/>
      <c r="H16" s="7">
        <v>0</v>
      </c>
      <c r="I16" s="7">
        <f>H17-H16</f>
        <v>0</v>
      </c>
      <c r="J16" s="22">
        <f t="shared" si="4"/>
        <v>0.62501157407407404</v>
      </c>
      <c r="K16" s="22">
        <f t="shared" si="0"/>
        <v>0.70833333333333337</v>
      </c>
      <c r="L16" s="7"/>
      <c r="M16" s="7">
        <v>0</v>
      </c>
      <c r="N16" s="7">
        <f t="shared" si="1"/>
        <v>1</v>
      </c>
      <c r="O16" s="22">
        <f t="shared" si="2"/>
        <v>0.58333333333333337</v>
      </c>
      <c r="P16" s="22">
        <f t="shared" si="3"/>
        <v>0.66666666666666663</v>
      </c>
    </row>
    <row r="17" spans="1:16" s="2" customFormat="1" x14ac:dyDescent="0.25">
      <c r="A17" s="14" t="s">
        <v>23</v>
      </c>
      <c r="B17" s="6" t="s">
        <v>0</v>
      </c>
      <c r="C17" s="5" t="s">
        <v>43</v>
      </c>
      <c r="D17" s="5" t="s">
        <v>35</v>
      </c>
      <c r="E17" s="5" t="s">
        <v>34</v>
      </c>
      <c r="F17" s="5" t="s">
        <v>71</v>
      </c>
      <c r="G17" s="5" t="s">
        <v>83</v>
      </c>
      <c r="H17" s="7">
        <v>0</v>
      </c>
      <c r="I17" s="7">
        <f>H18-H17</f>
        <v>0</v>
      </c>
      <c r="J17" s="22">
        <f t="shared" si="4"/>
        <v>0.62501157407407404</v>
      </c>
      <c r="K17" s="22">
        <f t="shared" si="0"/>
        <v>0.70833333333333337</v>
      </c>
      <c r="L17" s="8"/>
      <c r="M17" s="7">
        <v>1</v>
      </c>
      <c r="N17" s="7">
        <f t="shared" si="1"/>
        <v>0</v>
      </c>
      <c r="O17" s="22">
        <f t="shared" si="2"/>
        <v>0.625</v>
      </c>
      <c r="P17" s="22">
        <f t="shared" si="3"/>
        <v>0.70833333333333337</v>
      </c>
    </row>
    <row r="18" spans="1:16" x14ac:dyDescent="0.25">
      <c r="A18" s="14" t="s">
        <v>9</v>
      </c>
      <c r="B18" s="6" t="s">
        <v>3</v>
      </c>
      <c r="C18" s="5" t="s">
        <v>43</v>
      </c>
      <c r="D18" s="5" t="s">
        <v>35</v>
      </c>
      <c r="E18" s="5" t="s">
        <v>34</v>
      </c>
      <c r="F18" s="5" t="s">
        <v>71</v>
      </c>
      <c r="G18" s="5" t="s">
        <v>83</v>
      </c>
      <c r="H18" s="7">
        <v>0</v>
      </c>
      <c r="I18" s="7">
        <f>H19-H18</f>
        <v>1</v>
      </c>
      <c r="J18" s="22">
        <f t="shared" si="4"/>
        <v>0.62501157407407404</v>
      </c>
      <c r="K18" s="22">
        <f t="shared" si="0"/>
        <v>0.70833333333333337</v>
      </c>
      <c r="L18" s="7"/>
      <c r="M18" s="7">
        <v>1</v>
      </c>
      <c r="N18" s="7">
        <f t="shared" si="1"/>
        <v>0</v>
      </c>
      <c r="O18" s="22">
        <f t="shared" si="2"/>
        <v>0.625</v>
      </c>
      <c r="P18" s="22">
        <f t="shared" si="3"/>
        <v>0.70833333333333337</v>
      </c>
    </row>
    <row r="19" spans="1:16" x14ac:dyDescent="0.25">
      <c r="A19" s="14" t="s">
        <v>26</v>
      </c>
      <c r="B19" s="6" t="s">
        <v>0</v>
      </c>
      <c r="C19" s="6" t="s">
        <v>44</v>
      </c>
      <c r="D19" s="6" t="s">
        <v>31</v>
      </c>
      <c r="E19" s="6" t="s">
        <v>49</v>
      </c>
      <c r="F19" s="7" t="s">
        <v>66</v>
      </c>
      <c r="G19" s="7"/>
      <c r="H19" s="7">
        <v>1</v>
      </c>
      <c r="I19" s="7">
        <f>H20-H19</f>
        <v>0</v>
      </c>
      <c r="J19" s="22">
        <f t="shared" si="4"/>
        <v>0.66667824074074078</v>
      </c>
      <c r="K19" s="22">
        <f t="shared" si="0"/>
        <v>0.75</v>
      </c>
      <c r="L19" s="7"/>
      <c r="M19" s="7">
        <v>1</v>
      </c>
      <c r="N19" s="7">
        <f t="shared" si="1"/>
        <v>1</v>
      </c>
      <c r="O19" s="22">
        <f t="shared" si="2"/>
        <v>0.625</v>
      </c>
      <c r="P19" s="22">
        <f t="shared" si="3"/>
        <v>0.70833333333333337</v>
      </c>
    </row>
    <row r="20" spans="1:16" x14ac:dyDescent="0.25">
      <c r="A20" s="14" t="s">
        <v>14</v>
      </c>
      <c r="B20" s="6" t="s">
        <v>0</v>
      </c>
      <c r="C20" s="5" t="s">
        <v>44</v>
      </c>
      <c r="D20" s="5" t="s">
        <v>36</v>
      </c>
      <c r="E20" s="5"/>
      <c r="F20" s="5" t="s">
        <v>71</v>
      </c>
      <c r="G20" s="5" t="s">
        <v>83</v>
      </c>
      <c r="H20" s="7">
        <v>1</v>
      </c>
      <c r="I20" s="7">
        <f>H21-H20</f>
        <v>0</v>
      </c>
      <c r="J20" s="22">
        <f t="shared" si="4"/>
        <v>0.66667824074074078</v>
      </c>
      <c r="K20" s="22">
        <f t="shared" si="0"/>
        <v>0.75</v>
      </c>
      <c r="L20" s="7"/>
      <c r="M20" s="7">
        <v>2</v>
      </c>
      <c r="N20" s="7">
        <f t="shared" si="1"/>
        <v>0</v>
      </c>
      <c r="O20" s="22">
        <f t="shared" si="2"/>
        <v>0.66666666666666663</v>
      </c>
      <c r="P20" s="22">
        <f t="shared" si="3"/>
        <v>0.75</v>
      </c>
    </row>
    <row r="21" spans="1:16" x14ac:dyDescent="0.25">
      <c r="A21" s="14" t="s">
        <v>22</v>
      </c>
      <c r="B21" s="6" t="s">
        <v>0</v>
      </c>
      <c r="C21" s="5" t="s">
        <v>44</v>
      </c>
      <c r="D21" s="5" t="s">
        <v>37</v>
      </c>
      <c r="E21" s="5" t="s">
        <v>52</v>
      </c>
      <c r="F21" s="5" t="s">
        <v>71</v>
      </c>
      <c r="G21" s="5" t="s">
        <v>83</v>
      </c>
      <c r="H21" s="7">
        <v>1</v>
      </c>
      <c r="I21" s="7">
        <f>H22-H21</f>
        <v>0</v>
      </c>
      <c r="J21" s="22">
        <f t="shared" si="4"/>
        <v>0.66667824074074078</v>
      </c>
      <c r="K21" s="22">
        <f t="shared" si="0"/>
        <v>0.75</v>
      </c>
      <c r="L21" s="7"/>
      <c r="M21" s="7">
        <v>2</v>
      </c>
      <c r="N21" s="7">
        <f t="shared" si="1"/>
        <v>0</v>
      </c>
      <c r="O21" s="22">
        <f t="shared" si="2"/>
        <v>0.66666666666666663</v>
      </c>
      <c r="P21" s="22">
        <f t="shared" si="3"/>
        <v>0.75</v>
      </c>
    </row>
    <row r="22" spans="1:16" x14ac:dyDescent="0.25">
      <c r="A22" s="14" t="s">
        <v>13</v>
      </c>
      <c r="B22" s="6" t="s">
        <v>0</v>
      </c>
      <c r="C22" s="5" t="s">
        <v>44</v>
      </c>
      <c r="D22" s="5" t="s">
        <v>36</v>
      </c>
      <c r="E22" s="5"/>
      <c r="F22" s="5" t="s">
        <v>71</v>
      </c>
      <c r="G22" s="5" t="s">
        <v>83</v>
      </c>
      <c r="H22" s="7">
        <v>1</v>
      </c>
      <c r="I22" s="7">
        <f>H23-H22</f>
        <v>0</v>
      </c>
      <c r="J22" s="22">
        <f t="shared" si="4"/>
        <v>0.66667824074074078</v>
      </c>
      <c r="K22" s="22">
        <f t="shared" si="0"/>
        <v>0.75</v>
      </c>
      <c r="L22" s="7"/>
      <c r="M22" s="7">
        <v>2</v>
      </c>
      <c r="N22" s="7">
        <f t="shared" si="1"/>
        <v>0</v>
      </c>
      <c r="O22" s="22">
        <f t="shared" si="2"/>
        <v>0.66666666666666663</v>
      </c>
      <c r="P22" s="22">
        <f t="shared" si="3"/>
        <v>0.75</v>
      </c>
    </row>
    <row r="23" spans="1:16" x14ac:dyDescent="0.25">
      <c r="A23" s="14" t="s">
        <v>21</v>
      </c>
      <c r="B23" s="6" t="s">
        <v>3</v>
      </c>
      <c r="C23" s="5" t="s">
        <v>44</v>
      </c>
      <c r="D23" s="5" t="s">
        <v>37</v>
      </c>
      <c r="E23" s="5" t="s">
        <v>63</v>
      </c>
      <c r="F23" s="5" t="s">
        <v>71</v>
      </c>
      <c r="G23" s="5" t="s">
        <v>83</v>
      </c>
      <c r="H23" s="12">
        <v>1</v>
      </c>
      <c r="I23" s="7">
        <f>H24-H23</f>
        <v>10</v>
      </c>
      <c r="J23" s="22">
        <f t="shared" si="4"/>
        <v>0.66667824074074078</v>
      </c>
      <c r="K23" s="22">
        <f t="shared" si="0"/>
        <v>0.75</v>
      </c>
      <c r="L23" s="7"/>
      <c r="M23" s="7">
        <v>2</v>
      </c>
      <c r="N23" s="7">
        <f t="shared" si="1"/>
        <v>8</v>
      </c>
      <c r="O23" s="22">
        <f t="shared" si="2"/>
        <v>0.66666666666666663</v>
      </c>
      <c r="P23" s="22">
        <f t="shared" si="3"/>
        <v>0.75</v>
      </c>
    </row>
    <row r="24" spans="1:16" x14ac:dyDescent="0.25">
      <c r="A24" s="14" t="s">
        <v>10</v>
      </c>
      <c r="B24" s="6" t="s">
        <v>0</v>
      </c>
      <c r="C24" s="6" t="s">
        <v>76</v>
      </c>
      <c r="D24" s="6" t="s">
        <v>32</v>
      </c>
      <c r="E24" s="6" t="s">
        <v>50</v>
      </c>
      <c r="F24" s="6" t="s">
        <v>77</v>
      </c>
      <c r="G24" s="6" t="s">
        <v>72</v>
      </c>
      <c r="H24" s="7">
        <v>11</v>
      </c>
      <c r="I24" s="7">
        <f>H25-H24</f>
        <v>0</v>
      </c>
      <c r="J24" s="22">
        <f t="shared" si="4"/>
        <v>8.3344907407407409E-2</v>
      </c>
      <c r="K24" s="22">
        <f t="shared" si="0"/>
        <v>0.16666666666666666</v>
      </c>
      <c r="L24" s="7"/>
      <c r="M24" s="7">
        <v>10</v>
      </c>
      <c r="N24" s="7">
        <f t="shared" si="1"/>
        <v>0</v>
      </c>
      <c r="O24" s="22">
        <f t="shared" si="2"/>
        <v>0</v>
      </c>
      <c r="P24" s="22">
        <f t="shared" si="3"/>
        <v>8.3333333333333329E-2</v>
      </c>
    </row>
    <row r="25" spans="1:16" x14ac:dyDescent="0.25">
      <c r="A25" s="14" t="s">
        <v>16</v>
      </c>
      <c r="B25" s="6" t="s">
        <v>27</v>
      </c>
      <c r="C25" s="5" t="s">
        <v>76</v>
      </c>
      <c r="D25" s="6" t="s">
        <v>32</v>
      </c>
      <c r="E25" s="6" t="s">
        <v>50</v>
      </c>
      <c r="F25" s="6" t="s">
        <v>77</v>
      </c>
      <c r="G25" s="6" t="s">
        <v>72</v>
      </c>
      <c r="H25" s="7">
        <v>11</v>
      </c>
      <c r="I25" s="7">
        <f>H26-H25</f>
        <v>0</v>
      </c>
      <c r="J25" s="22">
        <f t="shared" si="4"/>
        <v>8.3344907407407409E-2</v>
      </c>
      <c r="K25" s="22">
        <f t="shared" si="0"/>
        <v>0.16666666666666666</v>
      </c>
      <c r="L25" s="7"/>
      <c r="M25" s="7">
        <v>10</v>
      </c>
      <c r="N25" s="7">
        <f t="shared" si="1"/>
        <v>1</v>
      </c>
      <c r="O25" s="22">
        <f t="shared" si="2"/>
        <v>0</v>
      </c>
      <c r="P25" s="22">
        <f t="shared" si="3"/>
        <v>8.3333333333333329E-2</v>
      </c>
    </row>
    <row r="26" spans="1:16" x14ac:dyDescent="0.25">
      <c r="A26" s="14" t="s">
        <v>15</v>
      </c>
      <c r="B26" s="6" t="s">
        <v>27</v>
      </c>
      <c r="C26" s="5" t="s">
        <v>76</v>
      </c>
      <c r="D26" s="6" t="s">
        <v>32</v>
      </c>
      <c r="E26" s="6" t="s">
        <v>50</v>
      </c>
      <c r="F26" s="6" t="s">
        <v>77</v>
      </c>
      <c r="G26" s="6" t="s">
        <v>72</v>
      </c>
      <c r="H26" s="7">
        <v>11</v>
      </c>
      <c r="I26" s="7">
        <f>H3-H26+24</f>
        <v>3</v>
      </c>
      <c r="J26" s="22">
        <f t="shared" si="4"/>
        <v>8.3344907407407409E-2</v>
      </c>
      <c r="K26" s="22">
        <f t="shared" si="0"/>
        <v>0.16666666666666666</v>
      </c>
      <c r="L26" s="7"/>
      <c r="M26" s="7">
        <v>11</v>
      </c>
      <c r="N26" s="7">
        <f>M3-M26+24</f>
        <v>3</v>
      </c>
      <c r="O26" s="22">
        <f t="shared" si="2"/>
        <v>4.1666666666666664E-2</v>
      </c>
      <c r="P26" s="22">
        <f t="shared" si="3"/>
        <v>0.125</v>
      </c>
    </row>
    <row r="27" spans="1:16" x14ac:dyDescent="0.25">
      <c r="A27" s="14" t="s">
        <v>43</v>
      </c>
      <c r="B27" s="6"/>
      <c r="C27" s="6"/>
      <c r="D27" s="6"/>
      <c r="E27" s="6"/>
      <c r="F27" s="6"/>
      <c r="G27" s="6"/>
      <c r="H27" s="7"/>
      <c r="I27" s="7"/>
      <c r="J27" s="4">
        <v>15</v>
      </c>
      <c r="K27" s="7"/>
      <c r="L27" s="7"/>
      <c r="M27" s="13"/>
      <c r="N27" s="7"/>
      <c r="O27" s="4">
        <v>14</v>
      </c>
      <c r="P27" s="7"/>
    </row>
    <row r="28" spans="1:16" x14ac:dyDescent="0.25">
      <c r="B28" s="6"/>
      <c r="C28" s="6"/>
      <c r="D28" s="6"/>
      <c r="E28" s="6"/>
      <c r="F28" s="6"/>
      <c r="G28" s="6"/>
      <c r="H28" s="7"/>
      <c r="I28" s="7"/>
      <c r="J28" s="7"/>
      <c r="K28" s="7"/>
      <c r="L28" s="7"/>
      <c r="M28" s="13"/>
      <c r="N28" s="7"/>
      <c r="O28" s="7"/>
      <c r="P28" s="7"/>
    </row>
    <row r="29" spans="1:16" x14ac:dyDescent="0.25">
      <c r="A29" s="5" t="s">
        <v>94</v>
      </c>
    </row>
  </sheetData>
  <sheetProtection sheet="1" objects="1" scenarios="1"/>
  <mergeCells count="2">
    <mergeCell ref="H1:K1"/>
    <mergeCell ref="M1:P1"/>
  </mergeCells>
  <conditionalFormatting sqref="J3:J26 O3:O26">
    <cfRule type="cellIs" dxfId="3" priority="2" operator="between">
      <formula>0</formula>
      <formula>0.2499</formula>
    </cfRule>
  </conditionalFormatting>
  <conditionalFormatting sqref="K3:K26 P3:P26">
    <cfRule type="cellIs" dxfId="2" priority="1" operator="between">
      <formula>0.01</formula>
      <formula>0.25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J27" sqref="J27"/>
    </sheetView>
  </sheetViews>
  <sheetFormatPr defaultColWidth="8.85546875" defaultRowHeight="15" x14ac:dyDescent="0.25"/>
  <cols>
    <col min="1" max="1" width="12.42578125" style="2" bestFit="1" customWidth="1"/>
    <col min="2" max="2" width="10.7109375" style="1" bestFit="1" customWidth="1"/>
    <col min="3" max="3" width="0" style="1" hidden="1" customWidth="1"/>
    <col min="4" max="4" width="12.42578125" style="1" customWidth="1"/>
    <col min="5" max="5" width="12.42578125" style="1" hidden="1" customWidth="1"/>
    <col min="6" max="6" width="9.85546875" style="1" hidden="1" customWidth="1"/>
    <col min="7" max="7" width="0" style="1" hidden="1" customWidth="1"/>
    <col min="8" max="8" width="8.85546875" style="3"/>
    <col min="9" max="9" width="8.140625" style="3" customWidth="1"/>
    <col min="10" max="10" width="11.5703125" style="3" bestFit="1" customWidth="1"/>
    <col min="11" max="11" width="8.85546875" style="3"/>
    <col min="12" max="12" width="2.5703125" style="3" customWidth="1"/>
    <col min="13" max="16" width="8.85546875" style="3"/>
    <col min="17" max="16384" width="8.85546875" style="1"/>
  </cols>
  <sheetData>
    <row r="1" spans="1:16" ht="21.75" thickBot="1" x14ac:dyDescent="0.4">
      <c r="A1" s="5"/>
      <c r="B1" s="6"/>
      <c r="C1" s="6"/>
      <c r="D1" s="6"/>
      <c r="E1" s="6"/>
      <c r="F1" s="6"/>
      <c r="G1" s="6"/>
      <c r="H1" s="20" t="s">
        <v>90</v>
      </c>
      <c r="I1" s="20"/>
      <c r="J1" s="20"/>
      <c r="K1" s="20"/>
      <c r="L1" s="7"/>
      <c r="M1" s="20" t="s">
        <v>91</v>
      </c>
      <c r="N1" s="20"/>
      <c r="O1" s="20"/>
      <c r="P1" s="20"/>
    </row>
    <row r="2" spans="1:16" s="19" customFormat="1" ht="32.25" thickTop="1" x14ac:dyDescent="0.25">
      <c r="A2" s="15" t="s">
        <v>1</v>
      </c>
      <c r="B2" s="16" t="s">
        <v>2</v>
      </c>
      <c r="C2" s="16" t="s">
        <v>87</v>
      </c>
      <c r="D2" s="16" t="s">
        <v>84</v>
      </c>
      <c r="E2" s="16" t="s">
        <v>85</v>
      </c>
      <c r="F2" s="16" t="s">
        <v>65</v>
      </c>
      <c r="G2" s="16" t="s">
        <v>88</v>
      </c>
      <c r="H2" s="17" t="s">
        <v>95</v>
      </c>
      <c r="I2" s="17" t="s">
        <v>89</v>
      </c>
      <c r="J2" s="17" t="s">
        <v>92</v>
      </c>
      <c r="K2" s="17" t="s">
        <v>93</v>
      </c>
      <c r="L2" s="18"/>
      <c r="M2" s="17" t="s">
        <v>95</v>
      </c>
      <c r="N2" s="17" t="s">
        <v>89</v>
      </c>
      <c r="O2" s="17" t="s">
        <v>92</v>
      </c>
      <c r="P2" s="17" t="s">
        <v>93</v>
      </c>
    </row>
    <row r="3" spans="1:16" x14ac:dyDescent="0.25">
      <c r="A3" s="14" t="s">
        <v>19</v>
      </c>
      <c r="B3" s="6" t="s">
        <v>0</v>
      </c>
      <c r="C3" s="5" t="s">
        <v>68</v>
      </c>
      <c r="D3" s="5" t="s">
        <v>33</v>
      </c>
      <c r="E3" s="5" t="s">
        <v>51</v>
      </c>
      <c r="F3" s="7" t="s">
        <v>66</v>
      </c>
      <c r="G3" s="7"/>
      <c r="H3" s="7">
        <v>-10</v>
      </c>
      <c r="I3" s="8">
        <f>H4-H3</f>
        <v>2</v>
      </c>
      <c r="J3" s="22">
        <f>TIME(MOD(J$27+H3+24,24),0,1)</f>
        <v>0.41667824074074072</v>
      </c>
      <c r="K3" s="22">
        <f>TIME(MOD(J$27+H3+2+24,24),0,0)</f>
        <v>0.5</v>
      </c>
      <c r="L3" s="21"/>
      <c r="M3" s="8">
        <v>-10</v>
      </c>
      <c r="N3" s="8">
        <f>M4-M3</f>
        <v>3</v>
      </c>
      <c r="O3" s="22">
        <f>TIME(MOD(O$27+M3+24,24),0,0)</f>
        <v>0.41666666666666669</v>
      </c>
      <c r="P3" s="22">
        <f>TIME(MOD(O$27+M3+2+24,24),0,0)</f>
        <v>0.5</v>
      </c>
    </row>
    <row r="4" spans="1:16" x14ac:dyDescent="0.25">
      <c r="A4" s="14" t="s">
        <v>12</v>
      </c>
      <c r="B4" s="6" t="s">
        <v>3</v>
      </c>
      <c r="C4" s="5" t="s">
        <v>46</v>
      </c>
      <c r="D4" s="5" t="s">
        <v>60</v>
      </c>
      <c r="E4" s="5" t="s">
        <v>62</v>
      </c>
      <c r="F4" s="5" t="s">
        <v>78</v>
      </c>
      <c r="G4" s="5" t="s">
        <v>79</v>
      </c>
      <c r="H4" s="7">
        <v>-8</v>
      </c>
      <c r="I4" s="7">
        <f>H5-H4</f>
        <v>2</v>
      </c>
      <c r="J4" s="22">
        <f>TIME(MOD(J$27+H4+24,24),0,1)</f>
        <v>0.50001157407407404</v>
      </c>
      <c r="K4" s="22">
        <f t="shared" ref="K4:K26" si="0">TIME(MOD(J$27+H4+2+24,24),0,0)</f>
        <v>0.58333333333333337</v>
      </c>
      <c r="L4" s="7"/>
      <c r="M4" s="7">
        <v>-7</v>
      </c>
      <c r="N4" s="7">
        <f t="shared" ref="N4:N25" si="1">M5-M4</f>
        <v>2</v>
      </c>
      <c r="O4" s="22">
        <f t="shared" ref="O4:O26" si="2">TIME(MOD(O$27+M4+24,24),0,0)</f>
        <v>0.54166666666666663</v>
      </c>
      <c r="P4" s="22">
        <f t="shared" ref="P4:P26" si="3">TIME(MOD(O$27+M4+2+24,24),0,0)</f>
        <v>0.625</v>
      </c>
    </row>
    <row r="5" spans="1:16" x14ac:dyDescent="0.25">
      <c r="A5" s="14" t="s">
        <v>17</v>
      </c>
      <c r="B5" s="6" t="s">
        <v>0</v>
      </c>
      <c r="C5" s="5" t="s">
        <v>70</v>
      </c>
      <c r="D5" s="5" t="s">
        <v>39</v>
      </c>
      <c r="E5" s="5" t="s">
        <v>54</v>
      </c>
      <c r="F5" s="5" t="s">
        <v>71</v>
      </c>
      <c r="G5" s="5" t="s">
        <v>72</v>
      </c>
      <c r="H5" s="8">
        <v>-6</v>
      </c>
      <c r="I5" s="7">
        <f>H6-H5</f>
        <v>0</v>
      </c>
      <c r="J5" s="22">
        <f t="shared" ref="J5:J27" si="4">TIME(MOD(J$27+H5+24,24),0,1)</f>
        <v>0.58334490740740741</v>
      </c>
      <c r="K5" s="22">
        <f t="shared" si="0"/>
        <v>0.66666666666666663</v>
      </c>
      <c r="L5" s="7"/>
      <c r="M5" s="7">
        <v>-5</v>
      </c>
      <c r="N5" s="7">
        <f t="shared" si="1"/>
        <v>0</v>
      </c>
      <c r="O5" s="22">
        <f t="shared" si="2"/>
        <v>0.625</v>
      </c>
      <c r="P5" s="22">
        <f t="shared" si="3"/>
        <v>0.70833333333333337</v>
      </c>
    </row>
    <row r="6" spans="1:16" x14ac:dyDescent="0.25">
      <c r="A6" s="14" t="s">
        <v>25</v>
      </c>
      <c r="B6" s="6" t="s">
        <v>3</v>
      </c>
      <c r="C6" s="5" t="s">
        <v>70</v>
      </c>
      <c r="D6" s="5" t="s">
        <v>60</v>
      </c>
      <c r="E6" s="5" t="s">
        <v>86</v>
      </c>
      <c r="F6" s="5" t="s">
        <v>78</v>
      </c>
      <c r="G6" s="5" t="s">
        <v>79</v>
      </c>
      <c r="H6" s="7">
        <v>-6</v>
      </c>
      <c r="I6" s="7">
        <f>H7-H6</f>
        <v>1</v>
      </c>
      <c r="J6" s="22">
        <f t="shared" si="4"/>
        <v>0.58334490740740741</v>
      </c>
      <c r="K6" s="22">
        <f t="shared" si="0"/>
        <v>0.66666666666666663</v>
      </c>
      <c r="L6" s="7"/>
      <c r="M6" s="7">
        <v>-5</v>
      </c>
      <c r="N6" s="7">
        <f t="shared" si="1"/>
        <v>1</v>
      </c>
      <c r="O6" s="22">
        <f t="shared" si="2"/>
        <v>0.625</v>
      </c>
      <c r="P6" s="22">
        <f t="shared" si="3"/>
        <v>0.70833333333333337</v>
      </c>
    </row>
    <row r="7" spans="1:16" x14ac:dyDescent="0.25">
      <c r="A7" s="14" t="s">
        <v>4</v>
      </c>
      <c r="B7" s="6" t="s">
        <v>0</v>
      </c>
      <c r="C7" s="5" t="s">
        <v>45</v>
      </c>
      <c r="D7" s="5" t="s">
        <v>56</v>
      </c>
      <c r="E7" s="5" t="s">
        <v>57</v>
      </c>
      <c r="F7" s="5" t="s">
        <v>78</v>
      </c>
      <c r="G7" s="5" t="s">
        <v>79</v>
      </c>
      <c r="H7" s="7">
        <v>-5</v>
      </c>
      <c r="I7" s="7">
        <f>H8-H7</f>
        <v>0</v>
      </c>
      <c r="J7" s="22">
        <f t="shared" si="4"/>
        <v>0.62501157407407404</v>
      </c>
      <c r="K7" s="22">
        <f t="shared" si="0"/>
        <v>0.70833333333333337</v>
      </c>
      <c r="L7" s="7"/>
      <c r="M7" s="7">
        <v>-4</v>
      </c>
      <c r="N7" s="7">
        <f t="shared" si="1"/>
        <v>0</v>
      </c>
      <c r="O7" s="22">
        <f t="shared" si="2"/>
        <v>0.66666666666666663</v>
      </c>
      <c r="P7" s="22">
        <f t="shared" si="3"/>
        <v>0.75</v>
      </c>
    </row>
    <row r="8" spans="1:16" x14ac:dyDescent="0.25">
      <c r="A8" s="14" t="s">
        <v>18</v>
      </c>
      <c r="B8" s="6" t="s">
        <v>0</v>
      </c>
      <c r="C8" s="5" t="s">
        <v>45</v>
      </c>
      <c r="D8" s="5" t="s">
        <v>56</v>
      </c>
      <c r="E8" s="5" t="s">
        <v>59</v>
      </c>
      <c r="F8" s="5" t="s">
        <v>78</v>
      </c>
      <c r="G8" s="5" t="s">
        <v>79</v>
      </c>
      <c r="H8" s="7">
        <v>-5</v>
      </c>
      <c r="I8" s="7">
        <f>H9-H8</f>
        <v>0</v>
      </c>
      <c r="J8" s="22">
        <f t="shared" si="4"/>
        <v>0.62501157407407404</v>
      </c>
      <c r="K8" s="22">
        <f t="shared" si="0"/>
        <v>0.70833333333333337</v>
      </c>
      <c r="L8" s="7"/>
      <c r="M8" s="7">
        <v>-4</v>
      </c>
      <c r="N8" s="7">
        <f t="shared" si="1"/>
        <v>0</v>
      </c>
      <c r="O8" s="22">
        <f t="shared" si="2"/>
        <v>0.66666666666666663</v>
      </c>
      <c r="P8" s="22">
        <f t="shared" si="3"/>
        <v>0.75</v>
      </c>
    </row>
    <row r="9" spans="1:16" x14ac:dyDescent="0.25">
      <c r="A9" s="14" t="s">
        <v>20</v>
      </c>
      <c r="B9" s="6" t="s">
        <v>27</v>
      </c>
      <c r="C9" s="5" t="s">
        <v>45</v>
      </c>
      <c r="D9" s="5" t="s">
        <v>56</v>
      </c>
      <c r="E9" s="5" t="s">
        <v>59</v>
      </c>
      <c r="F9" s="5" t="s">
        <v>78</v>
      </c>
      <c r="G9" s="5" t="s">
        <v>79</v>
      </c>
      <c r="H9" s="7">
        <v>-5</v>
      </c>
      <c r="I9" s="7">
        <f>H10-H9</f>
        <v>0</v>
      </c>
      <c r="J9" s="22">
        <f t="shared" si="4"/>
        <v>0.62501157407407404</v>
      </c>
      <c r="K9" s="22">
        <f t="shared" si="0"/>
        <v>0.70833333333333337</v>
      </c>
      <c r="L9" s="7"/>
      <c r="M9" s="7">
        <v>-4</v>
      </c>
      <c r="N9" s="7">
        <f t="shared" si="1"/>
        <v>0</v>
      </c>
      <c r="O9" s="22">
        <f t="shared" si="2"/>
        <v>0.66666666666666663</v>
      </c>
      <c r="P9" s="22">
        <f t="shared" si="3"/>
        <v>0.75</v>
      </c>
    </row>
    <row r="10" spans="1:16" x14ac:dyDescent="0.25">
      <c r="A10" s="14" t="s">
        <v>5</v>
      </c>
      <c r="B10" s="6" t="s">
        <v>3</v>
      </c>
      <c r="C10" s="5" t="s">
        <v>45</v>
      </c>
      <c r="D10" s="5" t="s">
        <v>60</v>
      </c>
      <c r="E10" s="5" t="s">
        <v>61</v>
      </c>
      <c r="F10" s="5" t="s">
        <v>78</v>
      </c>
      <c r="G10" s="5" t="s">
        <v>79</v>
      </c>
      <c r="H10" s="7">
        <v>-5</v>
      </c>
      <c r="I10" s="7">
        <f>H11-H10</f>
        <v>0</v>
      </c>
      <c r="J10" s="22">
        <f t="shared" si="4"/>
        <v>0.62501157407407404</v>
      </c>
      <c r="K10" s="22">
        <f t="shared" si="0"/>
        <v>0.70833333333333337</v>
      </c>
      <c r="L10" s="7"/>
      <c r="M10" s="7">
        <v>-4</v>
      </c>
      <c r="N10" s="7">
        <f t="shared" si="1"/>
        <v>-1</v>
      </c>
      <c r="O10" s="22">
        <f t="shared" si="2"/>
        <v>0.66666666666666663</v>
      </c>
      <c r="P10" s="22">
        <f t="shared" si="3"/>
        <v>0.75</v>
      </c>
    </row>
    <row r="11" spans="1:16" x14ac:dyDescent="0.25">
      <c r="A11" s="14" t="s">
        <v>24</v>
      </c>
      <c r="B11" s="6" t="s">
        <v>3</v>
      </c>
      <c r="C11" s="5" t="s">
        <v>82</v>
      </c>
      <c r="D11" s="5" t="s">
        <v>42</v>
      </c>
      <c r="E11" s="5" t="s">
        <v>64</v>
      </c>
      <c r="F11" s="9" t="s">
        <v>81</v>
      </c>
      <c r="G11" s="10"/>
      <c r="H11" s="7">
        <v>-5</v>
      </c>
      <c r="I11" s="7">
        <f>H12-H11</f>
        <v>1</v>
      </c>
      <c r="J11" s="22">
        <f t="shared" si="4"/>
        <v>0.62501157407407404</v>
      </c>
      <c r="K11" s="22">
        <f t="shared" si="0"/>
        <v>0.70833333333333337</v>
      </c>
      <c r="L11" s="7"/>
      <c r="M11" s="7">
        <v>-5</v>
      </c>
      <c r="N11" s="7">
        <f t="shared" si="1"/>
        <v>1</v>
      </c>
      <c r="O11" s="22">
        <f t="shared" si="2"/>
        <v>0.625</v>
      </c>
      <c r="P11" s="22">
        <f t="shared" si="3"/>
        <v>0.70833333333333337</v>
      </c>
    </row>
    <row r="12" spans="1:16" x14ac:dyDescent="0.25">
      <c r="A12" s="14" t="s">
        <v>7</v>
      </c>
      <c r="B12" s="6" t="s">
        <v>0</v>
      </c>
      <c r="C12" s="5" t="s">
        <v>80</v>
      </c>
      <c r="D12" s="5" t="s">
        <v>41</v>
      </c>
      <c r="E12" s="5" t="s">
        <v>58</v>
      </c>
      <c r="F12" s="9" t="s">
        <v>66</v>
      </c>
      <c r="G12" s="10"/>
      <c r="H12" s="7">
        <v>-4</v>
      </c>
      <c r="I12" s="7">
        <f>H13-H12</f>
        <v>1</v>
      </c>
      <c r="J12" s="22">
        <f t="shared" si="4"/>
        <v>0.66667824074074078</v>
      </c>
      <c r="K12" s="22">
        <f t="shared" si="0"/>
        <v>0.75</v>
      </c>
      <c r="L12" s="7"/>
      <c r="M12" s="7">
        <v>-4</v>
      </c>
      <c r="N12" s="7">
        <f t="shared" si="1"/>
        <v>1</v>
      </c>
      <c r="O12" s="22">
        <f t="shared" si="2"/>
        <v>0.66666666666666663</v>
      </c>
      <c r="P12" s="22">
        <f t="shared" si="3"/>
        <v>0.75</v>
      </c>
    </row>
    <row r="13" spans="1:16" x14ac:dyDescent="0.25">
      <c r="A13" s="14" t="s">
        <v>8</v>
      </c>
      <c r="B13" s="6" t="s">
        <v>0</v>
      </c>
      <c r="C13" s="5" t="s">
        <v>69</v>
      </c>
      <c r="D13" s="5" t="s">
        <v>38</v>
      </c>
      <c r="E13" s="5" t="s">
        <v>53</v>
      </c>
      <c r="F13" s="9" t="s">
        <v>66</v>
      </c>
      <c r="G13" s="10"/>
      <c r="H13" s="7">
        <v>-3</v>
      </c>
      <c r="I13" s="7">
        <f>H14-H13</f>
        <v>1</v>
      </c>
      <c r="J13" s="22">
        <f t="shared" si="4"/>
        <v>0.70834490740740741</v>
      </c>
      <c r="K13" s="22">
        <f t="shared" si="0"/>
        <v>0.79166666666666663</v>
      </c>
      <c r="L13" s="7"/>
      <c r="M13" s="7">
        <v>-3</v>
      </c>
      <c r="N13" s="7">
        <f t="shared" si="1"/>
        <v>0</v>
      </c>
      <c r="O13" s="22">
        <f t="shared" si="2"/>
        <v>0.70833333333333337</v>
      </c>
      <c r="P13" s="22">
        <f t="shared" si="3"/>
        <v>0.79166666666666663</v>
      </c>
    </row>
    <row r="14" spans="1:16" x14ac:dyDescent="0.25">
      <c r="A14" s="14" t="s">
        <v>28</v>
      </c>
      <c r="B14" s="5" t="s">
        <v>0</v>
      </c>
      <c r="C14" s="5" t="s">
        <v>75</v>
      </c>
      <c r="D14" s="5" t="s">
        <v>40</v>
      </c>
      <c r="E14" s="5" t="s">
        <v>55</v>
      </c>
      <c r="F14" s="5" t="s">
        <v>74</v>
      </c>
      <c r="G14" s="5" t="s">
        <v>73</v>
      </c>
      <c r="H14" s="8">
        <v>-2</v>
      </c>
      <c r="I14" s="7">
        <f>H15-H14</f>
        <v>2</v>
      </c>
      <c r="J14" s="22">
        <f t="shared" si="4"/>
        <v>0.75001157407407415</v>
      </c>
      <c r="K14" s="22">
        <f t="shared" si="0"/>
        <v>0.83333333333333337</v>
      </c>
      <c r="L14" s="7"/>
      <c r="M14" s="7">
        <v>-3</v>
      </c>
      <c r="N14" s="7">
        <f t="shared" si="1"/>
        <v>3</v>
      </c>
      <c r="O14" s="22">
        <f t="shared" si="2"/>
        <v>0.70833333333333337</v>
      </c>
      <c r="P14" s="22">
        <f t="shared" si="3"/>
        <v>0.79166666666666663</v>
      </c>
    </row>
    <row r="15" spans="1:16" x14ac:dyDescent="0.25">
      <c r="A15" s="14" t="s">
        <v>6</v>
      </c>
      <c r="B15" s="6" t="s">
        <v>0</v>
      </c>
      <c r="C15" s="11" t="s">
        <v>67</v>
      </c>
      <c r="D15" s="6" t="s">
        <v>29</v>
      </c>
      <c r="E15" s="6" t="s">
        <v>47</v>
      </c>
      <c r="F15" s="10" t="s">
        <v>66</v>
      </c>
      <c r="G15" s="10"/>
      <c r="H15" s="7">
        <v>0</v>
      </c>
      <c r="I15" s="7">
        <f>H16-H15</f>
        <v>0</v>
      </c>
      <c r="J15" s="22">
        <f t="shared" si="4"/>
        <v>0.83334490740740741</v>
      </c>
      <c r="K15" s="22">
        <f t="shared" si="0"/>
        <v>0.91666666666666663</v>
      </c>
      <c r="L15" s="7"/>
      <c r="M15" s="7">
        <v>0</v>
      </c>
      <c r="N15" s="7">
        <f t="shared" si="1"/>
        <v>0</v>
      </c>
      <c r="O15" s="22">
        <f t="shared" si="2"/>
        <v>0.83333333333333337</v>
      </c>
      <c r="P15" s="22">
        <f t="shared" si="3"/>
        <v>0.91666666666666663</v>
      </c>
    </row>
    <row r="16" spans="1:16" x14ac:dyDescent="0.25">
      <c r="A16" s="14" t="s">
        <v>11</v>
      </c>
      <c r="B16" s="6" t="s">
        <v>0</v>
      </c>
      <c r="C16" s="11" t="s">
        <v>67</v>
      </c>
      <c r="D16" s="6" t="s">
        <v>30</v>
      </c>
      <c r="E16" s="6" t="s">
        <v>48</v>
      </c>
      <c r="F16" s="7" t="s">
        <v>66</v>
      </c>
      <c r="G16" s="7"/>
      <c r="H16" s="7">
        <v>0</v>
      </c>
      <c r="I16" s="7">
        <f>H17-H16</f>
        <v>0</v>
      </c>
      <c r="J16" s="22">
        <f t="shared" si="4"/>
        <v>0.83334490740740741</v>
      </c>
      <c r="K16" s="22">
        <f t="shared" si="0"/>
        <v>0.91666666666666663</v>
      </c>
      <c r="L16" s="7"/>
      <c r="M16" s="7">
        <v>0</v>
      </c>
      <c r="N16" s="7">
        <f t="shared" si="1"/>
        <v>1</v>
      </c>
      <c r="O16" s="22">
        <f t="shared" si="2"/>
        <v>0.83333333333333337</v>
      </c>
      <c r="P16" s="22">
        <f t="shared" si="3"/>
        <v>0.91666666666666663</v>
      </c>
    </row>
    <row r="17" spans="1:16" s="2" customFormat="1" x14ac:dyDescent="0.25">
      <c r="A17" s="14" t="s">
        <v>23</v>
      </c>
      <c r="B17" s="6" t="s">
        <v>0</v>
      </c>
      <c r="C17" s="5" t="s">
        <v>43</v>
      </c>
      <c r="D17" s="5" t="s">
        <v>35</v>
      </c>
      <c r="E17" s="5" t="s">
        <v>34</v>
      </c>
      <c r="F17" s="5" t="s">
        <v>71</v>
      </c>
      <c r="G17" s="5" t="s">
        <v>83</v>
      </c>
      <c r="H17" s="7">
        <v>0</v>
      </c>
      <c r="I17" s="7">
        <f>H18-H17</f>
        <v>0</v>
      </c>
      <c r="J17" s="22">
        <f t="shared" si="4"/>
        <v>0.83334490740740741</v>
      </c>
      <c r="K17" s="22">
        <f t="shared" si="0"/>
        <v>0.91666666666666663</v>
      </c>
      <c r="L17" s="8"/>
      <c r="M17" s="7">
        <v>1</v>
      </c>
      <c r="N17" s="7">
        <f t="shared" si="1"/>
        <v>0</v>
      </c>
      <c r="O17" s="22">
        <f t="shared" si="2"/>
        <v>0.875</v>
      </c>
      <c r="P17" s="22">
        <f t="shared" si="3"/>
        <v>0.95833333333333337</v>
      </c>
    </row>
    <row r="18" spans="1:16" x14ac:dyDescent="0.25">
      <c r="A18" s="14" t="s">
        <v>9</v>
      </c>
      <c r="B18" s="6" t="s">
        <v>3</v>
      </c>
      <c r="C18" s="5" t="s">
        <v>43</v>
      </c>
      <c r="D18" s="5" t="s">
        <v>35</v>
      </c>
      <c r="E18" s="5" t="s">
        <v>34</v>
      </c>
      <c r="F18" s="5" t="s">
        <v>71</v>
      </c>
      <c r="G18" s="5" t="s">
        <v>83</v>
      </c>
      <c r="H18" s="7">
        <v>0</v>
      </c>
      <c r="I18" s="7">
        <f>H19-H18</f>
        <v>1</v>
      </c>
      <c r="J18" s="22">
        <f t="shared" si="4"/>
        <v>0.83334490740740741</v>
      </c>
      <c r="K18" s="22">
        <f t="shared" si="0"/>
        <v>0.91666666666666663</v>
      </c>
      <c r="L18" s="7"/>
      <c r="M18" s="7">
        <v>1</v>
      </c>
      <c r="N18" s="7">
        <f t="shared" si="1"/>
        <v>0</v>
      </c>
      <c r="O18" s="22">
        <f t="shared" si="2"/>
        <v>0.875</v>
      </c>
      <c r="P18" s="22">
        <f t="shared" si="3"/>
        <v>0.95833333333333337</v>
      </c>
    </row>
    <row r="19" spans="1:16" x14ac:dyDescent="0.25">
      <c r="A19" s="14" t="s">
        <v>26</v>
      </c>
      <c r="B19" s="6" t="s">
        <v>0</v>
      </c>
      <c r="C19" s="6" t="s">
        <v>44</v>
      </c>
      <c r="D19" s="6" t="s">
        <v>31</v>
      </c>
      <c r="E19" s="6" t="s">
        <v>49</v>
      </c>
      <c r="F19" s="7" t="s">
        <v>66</v>
      </c>
      <c r="G19" s="7"/>
      <c r="H19" s="7">
        <v>1</v>
      </c>
      <c r="I19" s="7">
        <f>H20-H19</f>
        <v>0</v>
      </c>
      <c r="J19" s="22">
        <f t="shared" si="4"/>
        <v>0.87501157407407415</v>
      </c>
      <c r="K19" s="22">
        <f t="shared" si="0"/>
        <v>0.95833333333333337</v>
      </c>
      <c r="L19" s="7"/>
      <c r="M19" s="7">
        <v>1</v>
      </c>
      <c r="N19" s="7">
        <f t="shared" si="1"/>
        <v>1</v>
      </c>
      <c r="O19" s="22">
        <f t="shared" si="2"/>
        <v>0.875</v>
      </c>
      <c r="P19" s="22">
        <f t="shared" si="3"/>
        <v>0.95833333333333337</v>
      </c>
    </row>
    <row r="20" spans="1:16" x14ac:dyDescent="0.25">
      <c r="A20" s="14" t="s">
        <v>14</v>
      </c>
      <c r="B20" s="6" t="s">
        <v>0</v>
      </c>
      <c r="C20" s="5" t="s">
        <v>44</v>
      </c>
      <c r="D20" s="5" t="s">
        <v>36</v>
      </c>
      <c r="E20" s="5"/>
      <c r="F20" s="5" t="s">
        <v>71</v>
      </c>
      <c r="G20" s="5" t="s">
        <v>83</v>
      </c>
      <c r="H20" s="7">
        <v>1</v>
      </c>
      <c r="I20" s="7">
        <f>H21-H20</f>
        <v>0</v>
      </c>
      <c r="J20" s="22">
        <f t="shared" si="4"/>
        <v>0.87501157407407415</v>
      </c>
      <c r="K20" s="22">
        <f t="shared" si="0"/>
        <v>0.95833333333333337</v>
      </c>
      <c r="L20" s="7"/>
      <c r="M20" s="7">
        <v>2</v>
      </c>
      <c r="N20" s="7">
        <f t="shared" si="1"/>
        <v>0</v>
      </c>
      <c r="O20" s="22">
        <f t="shared" si="2"/>
        <v>0.91666666666666663</v>
      </c>
      <c r="P20" s="22">
        <f t="shared" si="3"/>
        <v>0</v>
      </c>
    </row>
    <row r="21" spans="1:16" x14ac:dyDescent="0.25">
      <c r="A21" s="14" t="s">
        <v>22</v>
      </c>
      <c r="B21" s="6" t="s">
        <v>0</v>
      </c>
      <c r="C21" s="5" t="s">
        <v>44</v>
      </c>
      <c r="D21" s="5" t="s">
        <v>37</v>
      </c>
      <c r="E21" s="5" t="s">
        <v>52</v>
      </c>
      <c r="F21" s="5" t="s">
        <v>71</v>
      </c>
      <c r="G21" s="5" t="s">
        <v>83</v>
      </c>
      <c r="H21" s="7">
        <v>1</v>
      </c>
      <c r="I21" s="7">
        <f>H22-H21</f>
        <v>0</v>
      </c>
      <c r="J21" s="22">
        <f t="shared" si="4"/>
        <v>0.87501157407407415</v>
      </c>
      <c r="K21" s="22">
        <f t="shared" si="0"/>
        <v>0.95833333333333337</v>
      </c>
      <c r="L21" s="7"/>
      <c r="M21" s="7">
        <v>2</v>
      </c>
      <c r="N21" s="7">
        <f t="shared" si="1"/>
        <v>0</v>
      </c>
      <c r="O21" s="22">
        <f t="shared" si="2"/>
        <v>0.91666666666666663</v>
      </c>
      <c r="P21" s="22">
        <f t="shared" si="3"/>
        <v>0</v>
      </c>
    </row>
    <row r="22" spans="1:16" x14ac:dyDescent="0.25">
      <c r="A22" s="14" t="s">
        <v>13</v>
      </c>
      <c r="B22" s="6" t="s">
        <v>0</v>
      </c>
      <c r="C22" s="5" t="s">
        <v>44</v>
      </c>
      <c r="D22" s="5" t="s">
        <v>36</v>
      </c>
      <c r="E22" s="5"/>
      <c r="F22" s="5" t="s">
        <v>71</v>
      </c>
      <c r="G22" s="5" t="s">
        <v>83</v>
      </c>
      <c r="H22" s="7">
        <v>1</v>
      </c>
      <c r="I22" s="7">
        <f>H23-H22</f>
        <v>0</v>
      </c>
      <c r="J22" s="22">
        <f t="shared" si="4"/>
        <v>0.87501157407407415</v>
      </c>
      <c r="K22" s="22">
        <f t="shared" si="0"/>
        <v>0.95833333333333337</v>
      </c>
      <c r="L22" s="7"/>
      <c r="M22" s="7">
        <v>2</v>
      </c>
      <c r="N22" s="7">
        <f t="shared" si="1"/>
        <v>0</v>
      </c>
      <c r="O22" s="22">
        <f t="shared" si="2"/>
        <v>0.91666666666666663</v>
      </c>
      <c r="P22" s="22">
        <f t="shared" si="3"/>
        <v>0</v>
      </c>
    </row>
    <row r="23" spans="1:16" x14ac:dyDescent="0.25">
      <c r="A23" s="14" t="s">
        <v>21</v>
      </c>
      <c r="B23" s="6" t="s">
        <v>3</v>
      </c>
      <c r="C23" s="5" t="s">
        <v>44</v>
      </c>
      <c r="D23" s="5" t="s">
        <v>37</v>
      </c>
      <c r="E23" s="5" t="s">
        <v>63</v>
      </c>
      <c r="F23" s="5" t="s">
        <v>71</v>
      </c>
      <c r="G23" s="5" t="s">
        <v>83</v>
      </c>
      <c r="H23" s="12">
        <v>1</v>
      </c>
      <c r="I23" s="7">
        <f>H24-H23</f>
        <v>10</v>
      </c>
      <c r="J23" s="22">
        <f t="shared" si="4"/>
        <v>0.87501157407407415</v>
      </c>
      <c r="K23" s="22">
        <f t="shared" si="0"/>
        <v>0.95833333333333337</v>
      </c>
      <c r="L23" s="7"/>
      <c r="M23" s="7">
        <v>2</v>
      </c>
      <c r="N23" s="7">
        <f t="shared" si="1"/>
        <v>8</v>
      </c>
      <c r="O23" s="22">
        <f t="shared" si="2"/>
        <v>0.91666666666666663</v>
      </c>
      <c r="P23" s="22">
        <f t="shared" si="3"/>
        <v>0</v>
      </c>
    </row>
    <row r="24" spans="1:16" x14ac:dyDescent="0.25">
      <c r="A24" s="14" t="s">
        <v>10</v>
      </c>
      <c r="B24" s="6" t="s">
        <v>0</v>
      </c>
      <c r="C24" s="6" t="s">
        <v>76</v>
      </c>
      <c r="D24" s="6" t="s">
        <v>32</v>
      </c>
      <c r="E24" s="6" t="s">
        <v>50</v>
      </c>
      <c r="F24" s="6" t="s">
        <v>77</v>
      </c>
      <c r="G24" s="6" t="s">
        <v>72</v>
      </c>
      <c r="H24" s="7">
        <v>11</v>
      </c>
      <c r="I24" s="7">
        <f>H25-H24</f>
        <v>0</v>
      </c>
      <c r="J24" s="22">
        <f t="shared" si="4"/>
        <v>0.29167824074074072</v>
      </c>
      <c r="K24" s="22">
        <f t="shared" si="0"/>
        <v>0.375</v>
      </c>
      <c r="L24" s="7"/>
      <c r="M24" s="7">
        <v>10</v>
      </c>
      <c r="N24" s="7">
        <f t="shared" si="1"/>
        <v>0</v>
      </c>
      <c r="O24" s="22">
        <f t="shared" si="2"/>
        <v>0.25</v>
      </c>
      <c r="P24" s="22">
        <f t="shared" si="3"/>
        <v>0.33333333333333331</v>
      </c>
    </row>
    <row r="25" spans="1:16" x14ac:dyDescent="0.25">
      <c r="A25" s="14" t="s">
        <v>16</v>
      </c>
      <c r="B25" s="6" t="s">
        <v>27</v>
      </c>
      <c r="C25" s="5" t="s">
        <v>76</v>
      </c>
      <c r="D25" s="6" t="s">
        <v>32</v>
      </c>
      <c r="E25" s="6" t="s">
        <v>50</v>
      </c>
      <c r="F25" s="6" t="s">
        <v>77</v>
      </c>
      <c r="G25" s="6" t="s">
        <v>72</v>
      </c>
      <c r="H25" s="7">
        <v>11</v>
      </c>
      <c r="I25" s="7">
        <f>H26-H25</f>
        <v>0</v>
      </c>
      <c r="J25" s="22">
        <f t="shared" si="4"/>
        <v>0.29167824074074072</v>
      </c>
      <c r="K25" s="22">
        <f t="shared" si="0"/>
        <v>0.375</v>
      </c>
      <c r="L25" s="7"/>
      <c r="M25" s="7">
        <v>10</v>
      </c>
      <c r="N25" s="7">
        <f t="shared" si="1"/>
        <v>1</v>
      </c>
      <c r="O25" s="22">
        <f t="shared" si="2"/>
        <v>0.25</v>
      </c>
      <c r="P25" s="22">
        <f t="shared" si="3"/>
        <v>0.33333333333333331</v>
      </c>
    </row>
    <row r="26" spans="1:16" x14ac:dyDescent="0.25">
      <c r="A26" s="14" t="s">
        <v>15</v>
      </c>
      <c r="B26" s="6" t="s">
        <v>27</v>
      </c>
      <c r="C26" s="5" t="s">
        <v>76</v>
      </c>
      <c r="D26" s="6" t="s">
        <v>32</v>
      </c>
      <c r="E26" s="6" t="s">
        <v>50</v>
      </c>
      <c r="F26" s="6" t="s">
        <v>77</v>
      </c>
      <c r="G26" s="6" t="s">
        <v>72</v>
      </c>
      <c r="H26" s="7">
        <v>11</v>
      </c>
      <c r="I26" s="7">
        <f>H3-H26+24</f>
        <v>3</v>
      </c>
      <c r="J26" s="22">
        <f t="shared" si="4"/>
        <v>0.29167824074074072</v>
      </c>
      <c r="K26" s="22">
        <f t="shared" si="0"/>
        <v>0.375</v>
      </c>
      <c r="L26" s="7"/>
      <c r="M26" s="7">
        <v>11</v>
      </c>
      <c r="N26" s="7">
        <f>M3-M26+24</f>
        <v>3</v>
      </c>
      <c r="O26" s="22">
        <f t="shared" si="2"/>
        <v>0.29166666666666669</v>
      </c>
      <c r="P26" s="22">
        <f t="shared" si="3"/>
        <v>0.375</v>
      </c>
    </row>
    <row r="27" spans="1:16" x14ac:dyDescent="0.25">
      <c r="A27" s="14" t="s">
        <v>43</v>
      </c>
      <c r="B27" s="6"/>
      <c r="C27" s="6"/>
      <c r="D27" s="6"/>
      <c r="E27" s="6"/>
      <c r="F27" s="6"/>
      <c r="G27" s="6"/>
      <c r="H27" s="7"/>
      <c r="I27" s="7"/>
      <c r="J27" s="4">
        <v>20</v>
      </c>
      <c r="K27" s="7"/>
      <c r="L27" s="7"/>
      <c r="M27" s="13"/>
      <c r="N27" s="7"/>
      <c r="O27" s="4">
        <v>20</v>
      </c>
      <c r="P27" s="7"/>
    </row>
    <row r="28" spans="1:16" x14ac:dyDescent="0.25">
      <c r="B28" s="6"/>
      <c r="C28" s="6"/>
      <c r="D28" s="6"/>
      <c r="E28" s="6"/>
      <c r="F28" s="6"/>
      <c r="G28" s="6"/>
      <c r="H28" s="7"/>
      <c r="I28" s="7"/>
      <c r="J28" s="7"/>
      <c r="K28" s="7"/>
      <c r="L28" s="7"/>
      <c r="M28" s="13"/>
      <c r="N28" s="7"/>
      <c r="O28" s="7"/>
      <c r="P28" s="7"/>
    </row>
    <row r="29" spans="1:16" x14ac:dyDescent="0.25">
      <c r="A29" s="5" t="s">
        <v>94</v>
      </c>
    </row>
  </sheetData>
  <sheetProtection sheet="1" objects="1" scenarios="1"/>
  <mergeCells count="2">
    <mergeCell ref="H1:K1"/>
    <mergeCell ref="M1:P1"/>
  </mergeCells>
  <conditionalFormatting sqref="J3:J26 O3:O26">
    <cfRule type="cellIs" dxfId="1" priority="2" operator="between">
      <formula>0</formula>
      <formula>0.2499</formula>
    </cfRule>
  </conditionalFormatting>
  <conditionalFormatting sqref="K3:K26 P3:P26">
    <cfRule type="cellIs" dxfId="0" priority="1" operator="between">
      <formula>0.01</formula>
      <formula>0.25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Proposed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AlanGreenberg</dc:creator>
  <cp:lastModifiedBy>AlanGreenberg</cp:lastModifiedBy>
  <dcterms:created xsi:type="dcterms:W3CDTF">2014-10-20T22:01:46Z</dcterms:created>
  <dcterms:modified xsi:type="dcterms:W3CDTF">2014-11-07T17:09:52Z</dcterms:modified>
</cp:coreProperties>
</file>